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f627dae4cdbb5f/ドキュメント/"/>
    </mc:Choice>
  </mc:AlternateContent>
  <xr:revisionPtr revIDLastSave="0" documentId="14_{D43B65AE-C497-446B-92B1-547BB9B2B24A}" xr6:coauthVersionLast="47" xr6:coauthVersionMax="47" xr10:uidLastSave="{00000000-0000-0000-0000-000000000000}"/>
  <bookViews>
    <workbookView xWindow="1440" yWindow="1440" windowWidth="15390" windowHeight="9442" activeTab="1" xr2:uid="{2ECB0D2C-60F4-4582-997C-FFBA32A4381D}"/>
  </bookViews>
  <sheets>
    <sheet name="StandardAir" sheetId="2" r:id="rId1"/>
    <sheet name="抗力" sheetId="6" r:id="rId2"/>
    <sheet name="失速迎角" sheetId="5" r:id="rId3"/>
    <sheet name="飛行可能領域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D14" i="6" s="1"/>
  <c r="AE14" i="6" s="1"/>
  <c r="AF14" i="6" s="1"/>
  <c r="AG14" i="6" s="1"/>
  <c r="A3" i="6"/>
  <c r="A3" i="5"/>
  <c r="A4" i="5" s="1"/>
  <c r="H14" i="3"/>
  <c r="I14" i="3"/>
  <c r="J14" i="3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3" i="3"/>
  <c r="A4" i="3" s="1"/>
  <c r="C2" i="2"/>
  <c r="E2" i="2" s="1"/>
  <c r="B2" i="2"/>
  <c r="A4" i="6" l="1"/>
  <c r="A5" i="5"/>
  <c r="A5" i="3"/>
  <c r="A6" i="3"/>
  <c r="D2" i="2"/>
  <c r="A5" i="6" l="1"/>
  <c r="A6" i="5"/>
  <c r="A7" i="3"/>
  <c r="A6" i="6" l="1"/>
  <c r="A7" i="5"/>
  <c r="A8" i="3"/>
  <c r="A7" i="6" l="1"/>
  <c r="A8" i="5"/>
  <c r="A9" i="3"/>
  <c r="A8" i="6" l="1"/>
  <c r="A9" i="5"/>
  <c r="AG14" i="3"/>
  <c r="A10" i="3"/>
  <c r="A9" i="6" l="1"/>
  <c r="A10" i="5"/>
  <c r="A11" i="3"/>
  <c r="A10" i="6" l="1"/>
  <c r="A11" i="5"/>
  <c r="A12" i="3"/>
  <c r="A11" i="6" l="1"/>
  <c r="A12" i="5"/>
  <c r="A13" i="3"/>
  <c r="A12" i="6" l="1"/>
  <c r="A13" i="5"/>
  <c r="A13" i="6" l="1"/>
  <c r="I14" i="5" l="1"/>
  <c r="H14" i="5"/>
  <c r="J14" i="5" l="1"/>
  <c r="K14" i="5" l="1"/>
  <c r="L14" i="5" l="1"/>
  <c r="M14" i="5" l="1"/>
  <c r="N14" i="5" l="1"/>
  <c r="O14" i="5" l="1"/>
  <c r="P14" i="5" l="1"/>
  <c r="Q14" i="5" l="1"/>
  <c r="R14" i="5" l="1"/>
  <c r="S14" i="5" l="1"/>
  <c r="T14" i="5" l="1"/>
  <c r="U14" i="5" l="1"/>
  <c r="V14" i="5" l="1"/>
  <c r="W14" i="5" l="1"/>
  <c r="X14" i="5" l="1"/>
  <c r="Y14" i="5" l="1"/>
  <c r="Z14" i="5" l="1"/>
  <c r="AA14" i="5" l="1"/>
  <c r="AB14" i="5" l="1"/>
  <c r="AC14" i="5" l="1"/>
  <c r="AD14" i="5" l="1"/>
  <c r="AE14" i="5" l="1"/>
  <c r="AF14" i="5" l="1"/>
  <c r="AG14" i="5" l="1"/>
</calcChain>
</file>

<file path=xl/sharedStrings.xml><?xml version="1.0" encoding="utf-8"?>
<sst xmlns="http://schemas.openxmlformats.org/spreadsheetml/2006/main" count="28" uniqueCount="11">
  <si>
    <t>高度</t>
    <rPh sb="0" eb="2">
      <t>コウド</t>
    </rPh>
    <phoneticPr fontId="1"/>
  </si>
  <si>
    <t>気圧</t>
    <rPh sb="0" eb="2">
      <t>キアツ</t>
    </rPh>
    <phoneticPr fontId="1"/>
  </si>
  <si>
    <t>気温</t>
    <rPh sb="0" eb="2">
      <t>キオン</t>
    </rPh>
    <phoneticPr fontId="1"/>
  </si>
  <si>
    <t>密度</t>
    <rPh sb="0" eb="2">
      <t>ミツド</t>
    </rPh>
    <phoneticPr fontId="1"/>
  </si>
  <si>
    <t>音速</t>
    <rPh sb="0" eb="2">
      <t>オンソク</t>
    </rPh>
    <phoneticPr fontId="1"/>
  </si>
  <si>
    <t>ｍ</t>
    <phoneticPr fontId="1"/>
  </si>
  <si>
    <t>N/m2</t>
    <phoneticPr fontId="1"/>
  </si>
  <si>
    <t>K</t>
    <phoneticPr fontId="1"/>
  </si>
  <si>
    <t>kg/m3</t>
    <phoneticPr fontId="1"/>
  </si>
  <si>
    <t>m/sec</t>
    <phoneticPr fontId="1"/>
  </si>
  <si>
    <t>推力</t>
    <rPh sb="0" eb="2">
      <t>スイリョク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</si>
</sst>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7CEA-EA8D-4729-AFEC-E944F9AAD93E}">
  <dimension ref="A1:E3"/>
  <sheetViews>
    <sheetView workbookViewId="0">
      <selection activeCell="D13" sqref="D13"/>
    </sheetView>
  </sheetViews>
  <sheetFormatPr defaultRowHeight="17.649999999999999" x14ac:dyDescent="0.7"/>
  <sheetData>
    <row r="1" spans="1:5" x14ac:dyDescent="0.7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7">
      <c r="A2" s="1">
        <v>3000</v>
      </c>
      <c r="B2">
        <f>IF(A2&lt;=11000,101325*((288.15-0.0065*A2)/288.15)^5.25,22632.064*EXP(-0.0001577*(A2-11000)))</f>
        <v>70137.417779336567</v>
      </c>
      <c r="C2">
        <f>IF(A2&lt;=11000,288.15-0.0065*A2,216.65)</f>
        <v>268.64999999999998</v>
      </c>
      <c r="D2">
        <f>B2/287.05287/C2</f>
        <v>0.90949650462327125</v>
      </c>
      <c r="E2">
        <f>SQRT(1.4*287.05287*C2)</f>
        <v>328.57792825401401</v>
      </c>
    </row>
    <row r="3" spans="1:5" x14ac:dyDescent="0.7">
      <c r="A3" t="s">
        <v>5</v>
      </c>
      <c r="B3" t="s">
        <v>6</v>
      </c>
      <c r="C3" t="s">
        <v>7</v>
      </c>
      <c r="D3" t="s">
        <v>8</v>
      </c>
      <c r="E3" t="s">
        <v>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2851-A4BE-4776-8488-453C52FA5E1B}">
  <dimension ref="A1:AG14"/>
  <sheetViews>
    <sheetView tabSelected="1" workbookViewId="0">
      <selection activeCell="E9" sqref="E9"/>
    </sheetView>
  </sheetViews>
  <sheetFormatPr defaultRowHeight="17.649999999999999" x14ac:dyDescent="0.7"/>
  <cols>
    <col min="7" max="26" width="3.75" customWidth="1"/>
    <col min="27" max="27" width="4.5" bestFit="1" customWidth="1"/>
    <col min="28" max="33" width="3.75" customWidth="1"/>
  </cols>
  <sheetData>
    <row r="1" spans="1:33" x14ac:dyDescent="0.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</v>
      </c>
    </row>
    <row r="2" spans="1:33" x14ac:dyDescent="0.7">
      <c r="A2">
        <v>11000</v>
      </c>
      <c r="F2">
        <v>60000</v>
      </c>
    </row>
    <row r="3" spans="1:33" x14ac:dyDescent="0.7">
      <c r="A3">
        <f>A2-1000</f>
        <v>10000</v>
      </c>
      <c r="F3">
        <v>65000</v>
      </c>
    </row>
    <row r="4" spans="1:33" x14ac:dyDescent="0.7">
      <c r="A4">
        <f t="shared" ref="A4:A13" si="0">A3-1000</f>
        <v>9000</v>
      </c>
      <c r="F4">
        <v>70000</v>
      </c>
    </row>
    <row r="5" spans="1:33" x14ac:dyDescent="0.7">
      <c r="A5">
        <f t="shared" si="0"/>
        <v>8000</v>
      </c>
      <c r="F5">
        <v>75000</v>
      </c>
    </row>
    <row r="6" spans="1:33" x14ac:dyDescent="0.7">
      <c r="A6">
        <f t="shared" si="0"/>
        <v>7000</v>
      </c>
      <c r="F6">
        <v>80000</v>
      </c>
    </row>
    <row r="7" spans="1:33" x14ac:dyDescent="0.7">
      <c r="A7">
        <f t="shared" si="0"/>
        <v>6000</v>
      </c>
      <c r="F7">
        <v>85000</v>
      </c>
    </row>
    <row r="8" spans="1:33" x14ac:dyDescent="0.7">
      <c r="A8">
        <f t="shared" si="0"/>
        <v>5000</v>
      </c>
      <c r="F8">
        <v>90000</v>
      </c>
    </row>
    <row r="9" spans="1:33" x14ac:dyDescent="0.7">
      <c r="A9">
        <f t="shared" si="0"/>
        <v>4000</v>
      </c>
      <c r="F9">
        <v>95000</v>
      </c>
    </row>
    <row r="10" spans="1:33" x14ac:dyDescent="0.7">
      <c r="A10">
        <f t="shared" si="0"/>
        <v>3000</v>
      </c>
      <c r="F10">
        <v>100000</v>
      </c>
    </row>
    <row r="11" spans="1:33" x14ac:dyDescent="0.7">
      <c r="A11">
        <f t="shared" si="0"/>
        <v>2000</v>
      </c>
      <c r="F11">
        <v>105000</v>
      </c>
    </row>
    <row r="12" spans="1:33" x14ac:dyDescent="0.7">
      <c r="A12">
        <f t="shared" si="0"/>
        <v>1000</v>
      </c>
      <c r="F12">
        <v>110000</v>
      </c>
    </row>
    <row r="13" spans="1:33" x14ac:dyDescent="0.7">
      <c r="A13">
        <f t="shared" si="0"/>
        <v>0</v>
      </c>
      <c r="F13">
        <v>115000</v>
      </c>
    </row>
    <row r="14" spans="1:33" x14ac:dyDescent="0.7">
      <c r="G14">
        <v>40</v>
      </c>
      <c r="H14">
        <f>+G14+5</f>
        <v>45</v>
      </c>
      <c r="I14">
        <f t="shared" ref="I14:AG14" si="1">+H14+5</f>
        <v>50</v>
      </c>
      <c r="J14">
        <f t="shared" si="1"/>
        <v>55</v>
      </c>
      <c r="K14">
        <f t="shared" si="1"/>
        <v>60</v>
      </c>
      <c r="L14">
        <f t="shared" si="1"/>
        <v>65</v>
      </c>
      <c r="M14">
        <f t="shared" si="1"/>
        <v>70</v>
      </c>
      <c r="N14">
        <f t="shared" si="1"/>
        <v>75</v>
      </c>
      <c r="O14">
        <f t="shared" si="1"/>
        <v>80</v>
      </c>
      <c r="P14">
        <f t="shared" si="1"/>
        <v>85</v>
      </c>
      <c r="Q14">
        <f t="shared" si="1"/>
        <v>90</v>
      </c>
      <c r="R14">
        <f t="shared" si="1"/>
        <v>95</v>
      </c>
      <c r="S14">
        <f t="shared" si="1"/>
        <v>100</v>
      </c>
      <c r="T14">
        <f t="shared" si="1"/>
        <v>105</v>
      </c>
      <c r="U14">
        <f t="shared" si="1"/>
        <v>110</v>
      </c>
      <c r="V14">
        <f t="shared" si="1"/>
        <v>115</v>
      </c>
      <c r="W14">
        <f t="shared" si="1"/>
        <v>120</v>
      </c>
      <c r="X14">
        <f t="shared" si="1"/>
        <v>125</v>
      </c>
      <c r="Y14">
        <f t="shared" si="1"/>
        <v>130</v>
      </c>
      <c r="Z14">
        <f t="shared" si="1"/>
        <v>135</v>
      </c>
      <c r="AA14">
        <f t="shared" si="1"/>
        <v>140</v>
      </c>
      <c r="AB14">
        <f t="shared" si="1"/>
        <v>145</v>
      </c>
      <c r="AC14">
        <f>+AB14+5</f>
        <v>150</v>
      </c>
      <c r="AD14">
        <f t="shared" si="1"/>
        <v>155</v>
      </c>
      <c r="AE14">
        <f t="shared" si="1"/>
        <v>160</v>
      </c>
      <c r="AF14">
        <f t="shared" si="1"/>
        <v>165</v>
      </c>
      <c r="AG14">
        <f t="shared" si="1"/>
        <v>170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3EDE-A242-4587-A028-36949AD66024}">
  <dimension ref="A1:AG14"/>
  <sheetViews>
    <sheetView workbookViewId="0">
      <selection activeCell="E25" sqref="E25"/>
    </sheetView>
  </sheetViews>
  <sheetFormatPr defaultRowHeight="17.649999999999999" x14ac:dyDescent="0.7"/>
  <cols>
    <col min="7" max="26" width="3.75" customWidth="1"/>
    <col min="27" max="27" width="4.5" bestFit="1" customWidth="1"/>
    <col min="28" max="33" width="3.75" customWidth="1"/>
  </cols>
  <sheetData>
    <row r="1" spans="1:33" x14ac:dyDescent="0.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</v>
      </c>
    </row>
    <row r="2" spans="1:33" x14ac:dyDescent="0.7">
      <c r="A2">
        <v>11000</v>
      </c>
      <c r="F2">
        <v>60000</v>
      </c>
    </row>
    <row r="3" spans="1:33" x14ac:dyDescent="0.7">
      <c r="A3">
        <f>A2-1000</f>
        <v>10000</v>
      </c>
      <c r="F3">
        <v>65000</v>
      </c>
    </row>
    <row r="4" spans="1:33" x14ac:dyDescent="0.7">
      <c r="A4">
        <f t="shared" ref="A4:A13" si="0">A3-1000</f>
        <v>9000</v>
      </c>
      <c r="F4">
        <v>70000</v>
      </c>
    </row>
    <row r="5" spans="1:33" x14ac:dyDescent="0.7">
      <c r="A5">
        <f t="shared" si="0"/>
        <v>8000</v>
      </c>
      <c r="F5">
        <v>75000</v>
      </c>
    </row>
    <row r="6" spans="1:33" x14ac:dyDescent="0.7">
      <c r="A6">
        <f t="shared" si="0"/>
        <v>7000</v>
      </c>
      <c r="F6">
        <v>80000</v>
      </c>
    </row>
    <row r="7" spans="1:33" x14ac:dyDescent="0.7">
      <c r="A7">
        <f t="shared" si="0"/>
        <v>6000</v>
      </c>
      <c r="F7">
        <v>85000</v>
      </c>
    </row>
    <row r="8" spans="1:33" x14ac:dyDescent="0.7">
      <c r="A8">
        <f t="shared" si="0"/>
        <v>5000</v>
      </c>
      <c r="F8">
        <v>90000</v>
      </c>
    </row>
    <row r="9" spans="1:33" x14ac:dyDescent="0.7">
      <c r="A9">
        <f t="shared" si="0"/>
        <v>4000</v>
      </c>
      <c r="F9">
        <v>95000</v>
      </c>
    </row>
    <row r="10" spans="1:33" x14ac:dyDescent="0.7">
      <c r="A10">
        <f t="shared" si="0"/>
        <v>3000</v>
      </c>
      <c r="F10">
        <v>100000</v>
      </c>
    </row>
    <row r="11" spans="1:33" x14ac:dyDescent="0.7">
      <c r="A11">
        <f t="shared" si="0"/>
        <v>2000</v>
      </c>
      <c r="F11">
        <v>105000</v>
      </c>
    </row>
    <row r="12" spans="1:33" x14ac:dyDescent="0.7">
      <c r="A12">
        <f t="shared" si="0"/>
        <v>1000</v>
      </c>
      <c r="F12">
        <v>110000</v>
      </c>
    </row>
    <row r="13" spans="1:33" x14ac:dyDescent="0.7">
      <c r="A13">
        <f t="shared" si="0"/>
        <v>0</v>
      </c>
      <c r="F13">
        <v>115000</v>
      </c>
    </row>
    <row r="14" spans="1:33" x14ac:dyDescent="0.7">
      <c r="G14">
        <v>40</v>
      </c>
      <c r="H14">
        <f>+G14+5</f>
        <v>45</v>
      </c>
      <c r="I14">
        <f t="shared" ref="I14:AG14" si="1">+H14+5</f>
        <v>50</v>
      </c>
      <c r="J14">
        <f t="shared" si="1"/>
        <v>55</v>
      </c>
      <c r="K14">
        <f t="shared" si="1"/>
        <v>60</v>
      </c>
      <c r="L14">
        <f t="shared" si="1"/>
        <v>65</v>
      </c>
      <c r="M14">
        <f t="shared" si="1"/>
        <v>70</v>
      </c>
      <c r="N14">
        <f t="shared" si="1"/>
        <v>75</v>
      </c>
      <c r="O14">
        <f t="shared" si="1"/>
        <v>80</v>
      </c>
      <c r="P14">
        <f t="shared" si="1"/>
        <v>85</v>
      </c>
      <c r="Q14">
        <f t="shared" si="1"/>
        <v>90</v>
      </c>
      <c r="R14">
        <f t="shared" si="1"/>
        <v>95</v>
      </c>
      <c r="S14">
        <f t="shared" si="1"/>
        <v>100</v>
      </c>
      <c r="T14">
        <f t="shared" si="1"/>
        <v>105</v>
      </c>
      <c r="U14">
        <f t="shared" si="1"/>
        <v>110</v>
      </c>
      <c r="V14">
        <f t="shared" si="1"/>
        <v>115</v>
      </c>
      <c r="W14">
        <f t="shared" si="1"/>
        <v>120</v>
      </c>
      <c r="X14">
        <f t="shared" si="1"/>
        <v>125</v>
      </c>
      <c r="Y14">
        <f t="shared" si="1"/>
        <v>130</v>
      </c>
      <c r="Z14">
        <f t="shared" si="1"/>
        <v>135</v>
      </c>
      <c r="AA14">
        <f t="shared" si="1"/>
        <v>140</v>
      </c>
      <c r="AB14">
        <f t="shared" si="1"/>
        <v>145</v>
      </c>
      <c r="AC14">
        <f>+AB14+5</f>
        <v>150</v>
      </c>
      <c r="AD14">
        <f t="shared" si="1"/>
        <v>155</v>
      </c>
      <c r="AE14">
        <f t="shared" si="1"/>
        <v>160</v>
      </c>
      <c r="AF14">
        <f t="shared" si="1"/>
        <v>165</v>
      </c>
      <c r="AG14">
        <f t="shared" si="1"/>
        <v>170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71A81-75AB-453B-8D56-82567F9E0247}">
  <dimension ref="A1:AG14"/>
  <sheetViews>
    <sheetView topLeftCell="A7" workbookViewId="0">
      <selection activeCell="A2" sqref="A2"/>
    </sheetView>
  </sheetViews>
  <sheetFormatPr defaultRowHeight="17.649999999999999" x14ac:dyDescent="0.7"/>
  <cols>
    <col min="7" max="26" width="3.75" customWidth="1"/>
    <col min="27" max="27" width="4.5" bestFit="1" customWidth="1"/>
    <col min="28" max="33" width="3.75" customWidth="1"/>
  </cols>
  <sheetData>
    <row r="1" spans="1:33" x14ac:dyDescent="0.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</v>
      </c>
    </row>
    <row r="2" spans="1:33" x14ac:dyDescent="0.7">
      <c r="A2">
        <v>11000</v>
      </c>
      <c r="F2">
        <v>60000</v>
      </c>
    </row>
    <row r="3" spans="1:33" x14ac:dyDescent="0.7">
      <c r="A3">
        <f>A2-1000</f>
        <v>10000</v>
      </c>
      <c r="F3">
        <v>65000</v>
      </c>
    </row>
    <row r="4" spans="1:33" x14ac:dyDescent="0.7">
      <c r="A4">
        <f t="shared" ref="A4:A13" si="0">A3-1000</f>
        <v>9000</v>
      </c>
      <c r="F4">
        <v>70000</v>
      </c>
    </row>
    <row r="5" spans="1:33" x14ac:dyDescent="0.7">
      <c r="A5">
        <f t="shared" si="0"/>
        <v>8000</v>
      </c>
      <c r="F5">
        <v>75000</v>
      </c>
    </row>
    <row r="6" spans="1:33" x14ac:dyDescent="0.7">
      <c r="A6">
        <f t="shared" si="0"/>
        <v>7000</v>
      </c>
      <c r="F6">
        <v>80000</v>
      </c>
    </row>
    <row r="7" spans="1:33" x14ac:dyDescent="0.7">
      <c r="A7">
        <f t="shared" si="0"/>
        <v>6000</v>
      </c>
      <c r="F7">
        <v>85000</v>
      </c>
    </row>
    <row r="8" spans="1:33" x14ac:dyDescent="0.7">
      <c r="A8">
        <f t="shared" si="0"/>
        <v>5000</v>
      </c>
      <c r="F8">
        <v>90000</v>
      </c>
    </row>
    <row r="9" spans="1:33" x14ac:dyDescent="0.7">
      <c r="A9">
        <f t="shared" si="0"/>
        <v>4000</v>
      </c>
      <c r="F9">
        <v>95000</v>
      </c>
    </row>
    <row r="10" spans="1:33" x14ac:dyDescent="0.7">
      <c r="A10">
        <f t="shared" si="0"/>
        <v>3000</v>
      </c>
      <c r="F10">
        <v>100000</v>
      </c>
    </row>
    <row r="11" spans="1:33" x14ac:dyDescent="0.7">
      <c r="A11">
        <f t="shared" si="0"/>
        <v>2000</v>
      </c>
      <c r="F11">
        <v>105000</v>
      </c>
    </row>
    <row r="12" spans="1:33" x14ac:dyDescent="0.7">
      <c r="A12">
        <f t="shared" si="0"/>
        <v>1000</v>
      </c>
      <c r="F12">
        <v>110000</v>
      </c>
    </row>
    <row r="13" spans="1:33" x14ac:dyDescent="0.7">
      <c r="A13">
        <f t="shared" si="0"/>
        <v>0</v>
      </c>
      <c r="F13">
        <v>115000</v>
      </c>
    </row>
    <row r="14" spans="1:33" x14ac:dyDescent="0.7">
      <c r="G14">
        <v>40</v>
      </c>
      <c r="H14">
        <f>+G14+5</f>
        <v>45</v>
      </c>
      <c r="I14">
        <f t="shared" ref="I14:AG14" si="1">+H14+5</f>
        <v>50</v>
      </c>
      <c r="J14">
        <f t="shared" si="1"/>
        <v>55</v>
      </c>
      <c r="K14">
        <f t="shared" si="1"/>
        <v>60</v>
      </c>
      <c r="L14">
        <f t="shared" si="1"/>
        <v>65</v>
      </c>
      <c r="M14">
        <f t="shared" si="1"/>
        <v>70</v>
      </c>
      <c r="N14">
        <f t="shared" si="1"/>
        <v>75</v>
      </c>
      <c r="O14">
        <f t="shared" si="1"/>
        <v>80</v>
      </c>
      <c r="P14">
        <f t="shared" si="1"/>
        <v>85</v>
      </c>
      <c r="Q14">
        <f t="shared" si="1"/>
        <v>90</v>
      </c>
      <c r="R14">
        <f t="shared" si="1"/>
        <v>95</v>
      </c>
      <c r="S14">
        <f t="shared" si="1"/>
        <v>100</v>
      </c>
      <c r="T14">
        <f t="shared" si="1"/>
        <v>105</v>
      </c>
      <c r="U14">
        <f t="shared" si="1"/>
        <v>110</v>
      </c>
      <c r="V14">
        <f t="shared" si="1"/>
        <v>115</v>
      </c>
      <c r="W14">
        <f t="shared" si="1"/>
        <v>120</v>
      </c>
      <c r="X14">
        <f t="shared" si="1"/>
        <v>125</v>
      </c>
      <c r="Y14">
        <f t="shared" si="1"/>
        <v>130</v>
      </c>
      <c r="Z14">
        <f t="shared" si="1"/>
        <v>135</v>
      </c>
      <c r="AA14">
        <f t="shared" si="1"/>
        <v>140</v>
      </c>
      <c r="AB14">
        <f t="shared" si="1"/>
        <v>145</v>
      </c>
      <c r="AC14">
        <f>+AB14+5</f>
        <v>150</v>
      </c>
      <c r="AD14">
        <f t="shared" si="1"/>
        <v>155</v>
      </c>
      <c r="AE14">
        <f t="shared" si="1"/>
        <v>160</v>
      </c>
      <c r="AF14">
        <f t="shared" si="1"/>
        <v>165</v>
      </c>
      <c r="AG14">
        <f t="shared" si="1"/>
        <v>170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StandardAir</vt:lpstr>
      <vt:lpstr>抗力</vt:lpstr>
      <vt:lpstr>失速迎角</vt:lpstr>
      <vt:lpstr>飛行可能領域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弘士 舘</cp:lastModifiedBy>
  <cp:revision/>
  <dcterms:created xsi:type="dcterms:W3CDTF">2022-06-01T13:13:49Z</dcterms:created>
  <dcterms:modified xsi:type="dcterms:W3CDTF">2024-08-18T12:08:24Z</dcterms:modified>
  <cp:category/>
  <cp:contentStatus/>
</cp:coreProperties>
</file>